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4 后勤物资\02 院内谈判\2025.03.15 2025-CGB-02 利器盒等后勤物资\"/>
    </mc:Choice>
  </mc:AlternateContent>
  <xr:revisionPtr revIDLastSave="0" documentId="13_ncr:1_{E73965E7-AB89-4A8B-AF1E-8B0A3808035B}" xr6:coauthVersionLast="47" xr6:coauthVersionMax="47" xr10:uidLastSave="{00000000-0000-0000-0000-000000000000}"/>
  <bookViews>
    <workbookView xWindow="-120" yWindow="-120" windowWidth="24240" windowHeight="13020" activeTab="2" xr2:uid="{4002C411-824B-4235-ADFE-CD22D5C558A8}"/>
  </bookViews>
  <sheets>
    <sheet name="项目" sheetId="3" r:id="rId1"/>
    <sheet name="标项1" sheetId="7" r:id="rId2"/>
    <sheet name="标项2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6" i="8" l="1"/>
  <c r="H7" i="8"/>
  <c r="H8" i="8"/>
  <c r="H9" i="8"/>
  <c r="H10" i="8"/>
  <c r="H5" i="8"/>
  <c r="C11" i="8"/>
  <c r="H4" i="8"/>
  <c r="E2" i="8"/>
  <c r="A2" i="8"/>
  <c r="H4" i="7"/>
  <c r="E2" i="7"/>
  <c r="A2" i="7"/>
  <c r="C11" i="7" l="1"/>
</calcChain>
</file>

<file path=xl/sharedStrings.xml><?xml version="1.0" encoding="utf-8"?>
<sst xmlns="http://schemas.openxmlformats.org/spreadsheetml/2006/main" count="100" uniqueCount="56">
  <si>
    <t>品名</t>
    <phoneticPr fontId="5" type="noConversion"/>
  </si>
  <si>
    <t>使用科室</t>
    <phoneticPr fontId="3" type="noConversion"/>
  </si>
  <si>
    <t>预计年
用量</t>
    <phoneticPr fontId="3" type="noConversion"/>
  </si>
  <si>
    <t>其他承诺：</t>
    <phoneticPr fontId="3" type="noConversion"/>
  </si>
  <si>
    <t>公司名称：</t>
    <phoneticPr fontId="3" type="noConversion"/>
  </si>
  <si>
    <t>承诺人：</t>
    <phoneticPr fontId="3" type="noConversion"/>
  </si>
  <si>
    <t>日期：</t>
    <phoneticPr fontId="3" type="noConversion"/>
  </si>
  <si>
    <t>-</t>
    <phoneticPr fontId="3" type="noConversion"/>
  </si>
  <si>
    <t>标项</t>
  </si>
  <si>
    <t>标项内容</t>
  </si>
  <si>
    <t>周期</t>
  </si>
  <si>
    <t>单位</t>
    <phoneticPr fontId="3" type="noConversion"/>
  </si>
  <si>
    <t>数量</t>
    <phoneticPr fontId="3" type="noConversion"/>
  </si>
  <si>
    <t>备注</t>
  </si>
  <si>
    <t>嵊州市人民医院院内谈判报价单</t>
    <phoneticPr fontId="3" type="noConversion"/>
  </si>
  <si>
    <t>标项：</t>
    <phoneticPr fontId="3" type="noConversion"/>
  </si>
  <si>
    <t>序号</t>
    <phoneticPr fontId="5" type="noConversion"/>
  </si>
  <si>
    <t>规格型号</t>
    <phoneticPr fontId="3" type="noConversion"/>
  </si>
  <si>
    <t>品牌</t>
    <phoneticPr fontId="3" type="noConversion"/>
  </si>
  <si>
    <t>备注</t>
    <phoneticPr fontId="3" type="noConversion"/>
  </si>
  <si>
    <t>2年</t>
  </si>
  <si>
    <t>批</t>
  </si>
  <si>
    <t>推荐规格型号</t>
    <phoneticPr fontId="3" type="noConversion"/>
  </si>
  <si>
    <t>生产企业</t>
  </si>
  <si>
    <t>单价
（元）</t>
    <phoneticPr fontId="3" type="noConversion"/>
  </si>
  <si>
    <t>合计总价（元/年）：</t>
    <phoneticPr fontId="3" type="noConversion"/>
  </si>
  <si>
    <t>项目名称：</t>
    <phoneticPr fontId="3" type="noConversion"/>
  </si>
  <si>
    <t>项目编号：</t>
    <phoneticPr fontId="3" type="noConversion"/>
  </si>
  <si>
    <t>金额
（元）</t>
    <phoneticPr fontId="3" type="noConversion"/>
  </si>
  <si>
    <t>预算金额</t>
    <phoneticPr fontId="3" type="noConversion"/>
  </si>
  <si>
    <t>13万元/年</t>
    <phoneticPr fontId="3" type="noConversion"/>
  </si>
  <si>
    <t>合计总价（元）：</t>
    <phoneticPr fontId="3" type="noConversion"/>
  </si>
  <si>
    <t>利器盒</t>
    <phoneticPr fontId="3" type="noConversion"/>
  </si>
  <si>
    <t>全院</t>
    <phoneticPr fontId="3" type="noConversion"/>
  </si>
  <si>
    <t>塑料袋</t>
    <phoneticPr fontId="3" type="noConversion"/>
  </si>
  <si>
    <t>12万元/年</t>
    <phoneticPr fontId="3" type="noConversion"/>
  </si>
  <si>
    <t>2年</t>
    <phoneticPr fontId="3" type="noConversion"/>
  </si>
  <si>
    <t>2025-CGB-02</t>
    <phoneticPr fontId="3" type="noConversion"/>
  </si>
  <si>
    <t>1L</t>
    <phoneticPr fontId="3" type="noConversion"/>
  </si>
  <si>
    <t>2L</t>
  </si>
  <si>
    <t>3L</t>
  </si>
  <si>
    <t>5L</t>
    <phoneticPr fontId="3" type="noConversion"/>
  </si>
  <si>
    <t>2L</t>
    <phoneticPr fontId="3" type="noConversion"/>
  </si>
  <si>
    <t>利器盒支架</t>
    <phoneticPr fontId="3" type="noConversion"/>
  </si>
  <si>
    <t>只</t>
    <phoneticPr fontId="3" type="noConversion"/>
  </si>
  <si>
    <t>利器盒等后勤物资</t>
    <phoneticPr fontId="3" type="noConversion"/>
  </si>
  <si>
    <t>标项1，利器盒</t>
    <phoneticPr fontId="3" type="noConversion"/>
  </si>
  <si>
    <t>医疗废物塑料袋</t>
    <phoneticPr fontId="3" type="noConversion"/>
  </si>
  <si>
    <t>垃圾袋</t>
    <phoneticPr fontId="3" type="noConversion"/>
  </si>
  <si>
    <t>100*65*102特大/黑色</t>
    <phoneticPr fontId="3" type="noConversion"/>
  </si>
  <si>
    <t>标项2，塑料袋</t>
    <phoneticPr fontId="3" type="noConversion"/>
  </si>
  <si>
    <t>38*20+12（100只/300g）</t>
    <phoneticPr fontId="3" type="noConversion"/>
  </si>
  <si>
    <t>47*30+14（100只/700g）</t>
    <phoneticPr fontId="3" type="noConversion"/>
  </si>
  <si>
    <t>82*(58+18)*2.5丝 单层（100只/3000g）</t>
    <phoneticPr fontId="3" type="noConversion"/>
  </si>
  <si>
    <t>72*(45+18)*2.5丝 单层（100只/1900g）</t>
    <phoneticPr fontId="3" type="noConversion"/>
  </si>
  <si>
    <t>54*(39+18)*2.5丝 单层（100只/1280g）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</si>
</sst>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4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 indent="1"/>
    </xf>
    <xf numFmtId="0" fontId="9" fillId="0" borderId="0" xfId="2">
      <alignment vertical="center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0" fontId="9" fillId="0" borderId="1" xfId="2" applyBorder="1">
      <alignment vertical="center"/>
    </xf>
    <xf numFmtId="0" fontId="9" fillId="0" borderId="0" xfId="2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Alignment="1">
      <alignment horizontal="left" vertical="center"/>
    </xf>
    <xf numFmtId="0" fontId="4" fillId="0" borderId="3" xfId="2" applyFont="1" applyBorder="1" applyAlignment="1">
      <alignment vertical="center" shrinkToFit="1"/>
    </xf>
    <xf numFmtId="0" fontId="4" fillId="0" borderId="1" xfId="2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10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177" fontId="7" fillId="0" borderId="1" xfId="2" applyNumberFormat="1" applyFont="1" applyBorder="1" applyAlignment="1">
      <alignment horizontal="center" vertical="center" wrapText="1"/>
    </xf>
    <xf numFmtId="0" fontId="12" fillId="0" borderId="0" xfId="2" applyFont="1">
      <alignment vertical="center"/>
    </xf>
    <xf numFmtId="0" fontId="11" fillId="0" borderId="1" xfId="2" applyFont="1" applyBorder="1" applyAlignment="1">
      <alignment horizontal="center" vertical="center"/>
    </xf>
    <xf numFmtId="0" fontId="6" fillId="0" borderId="2" xfId="3" applyBorder="1" applyAlignment="1">
      <alignment horizontal="left" vertical="center" wrapText="1"/>
    </xf>
    <xf numFmtId="0" fontId="6" fillId="0" borderId="0" xfId="3" applyAlignment="1">
      <alignment horizontal="left" vertical="center" wrapText="1"/>
    </xf>
    <xf numFmtId="0" fontId="6" fillId="0" borderId="0" xfId="3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77" fontId="7" fillId="0" borderId="1" xfId="3" applyNumberFormat="1" applyFont="1" applyBorder="1" applyAlignment="1">
      <alignment horizontal="left" vertical="center" wrapText="1" indent="1"/>
    </xf>
    <xf numFmtId="0" fontId="6" fillId="0" borderId="4" xfId="3" applyBorder="1" applyAlignment="1">
      <alignment horizontal="left" vertical="center" wrapText="1"/>
    </xf>
    <xf numFmtId="0" fontId="6" fillId="0" borderId="4" xfId="3" applyBorder="1" applyAlignment="1">
      <alignment horizontal="left" vertical="center"/>
    </xf>
    <xf numFmtId="0" fontId="6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8"/>
  <sheetViews>
    <sheetView showGridLines="0" workbookViewId="0">
      <selection activeCell="H11" sqref="H11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7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8" t="s">
        <v>27</v>
      </c>
      <c r="C1" s="7" t="s">
        <v>37</v>
      </c>
    </row>
    <row r="2" spans="1:10" ht="27.95" customHeight="1" x14ac:dyDescent="0.2">
      <c r="B2" s="8" t="s">
        <v>26</v>
      </c>
      <c r="C2" s="7" t="s">
        <v>45</v>
      </c>
    </row>
    <row r="4" spans="1:10" ht="13.5" customHeight="1" x14ac:dyDescent="0.2">
      <c r="A4" s="6" t="s">
        <v>7</v>
      </c>
    </row>
    <row r="5" spans="1:10" s="8" customFormat="1" ht="27.95" customHeight="1" x14ac:dyDescent="0.2">
      <c r="B5" s="1" t="s">
        <v>8</v>
      </c>
      <c r="C5" s="1" t="s">
        <v>9</v>
      </c>
      <c r="D5" s="1" t="s">
        <v>1</v>
      </c>
      <c r="E5" s="2" t="s">
        <v>29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10" ht="27.95" customHeight="1" x14ac:dyDescent="0.2">
      <c r="B6" s="4">
        <v>1</v>
      </c>
      <c r="C6" s="10" t="s">
        <v>32</v>
      </c>
      <c r="D6" s="20" t="s">
        <v>33</v>
      </c>
      <c r="E6" s="20" t="s">
        <v>30</v>
      </c>
      <c r="F6" s="4" t="s">
        <v>20</v>
      </c>
      <c r="G6" s="4" t="s">
        <v>21</v>
      </c>
      <c r="H6" s="4">
        <v>1</v>
      </c>
      <c r="I6" s="4"/>
    </row>
    <row r="7" spans="1:10" ht="27.95" customHeight="1" x14ac:dyDescent="0.2">
      <c r="B7" s="4">
        <v>2</v>
      </c>
      <c r="C7" s="10" t="s">
        <v>34</v>
      </c>
      <c r="D7" s="20" t="s">
        <v>33</v>
      </c>
      <c r="E7" s="20" t="s">
        <v>35</v>
      </c>
      <c r="F7" s="4" t="s">
        <v>36</v>
      </c>
      <c r="G7" s="4" t="s">
        <v>21</v>
      </c>
      <c r="H7" s="4">
        <v>1</v>
      </c>
      <c r="I7" s="4"/>
    </row>
    <row r="8" spans="1:10" ht="13.5" customHeight="1" x14ac:dyDescent="0.2">
      <c r="J8" s="9" t="s">
        <v>7</v>
      </c>
    </row>
  </sheetData>
  <phoneticPr fontId="3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E272-F44F-43B1-BCE2-674EDFE3166B}">
  <sheetPr>
    <pageSetUpPr fitToPage="1"/>
  </sheetPr>
  <dimension ref="A1:K17"/>
  <sheetViews>
    <sheetView showGridLines="0" topLeftCell="A7" workbookViewId="0">
      <selection activeCell="A17" sqref="A17"/>
    </sheetView>
  </sheetViews>
  <sheetFormatPr defaultRowHeight="14.25" x14ac:dyDescent="0.2"/>
  <cols>
    <col min="1" max="1" width="7.125" style="11" bestFit="1" customWidth="1"/>
    <col min="2" max="2" width="21.375" style="19" customWidth="1"/>
    <col min="3" max="3" width="14" style="27" customWidth="1"/>
    <col min="4" max="4" width="10" style="14" customWidth="1"/>
    <col min="5" max="5" width="14" style="14" customWidth="1"/>
    <col min="6" max="6" width="9.5" style="14" customWidth="1"/>
    <col min="7" max="8" width="13.75" style="14" customWidth="1"/>
    <col min="9" max="9" width="17.875" style="14" customWidth="1"/>
    <col min="10" max="10" width="25.625" style="14" customWidth="1"/>
    <col min="11" max="11" width="14.5" style="11" customWidth="1"/>
    <col min="12" max="16384" width="9" style="11"/>
  </cols>
  <sheetData>
    <row r="1" spans="1:11" ht="60" customHeight="1" x14ac:dyDescent="0.2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0.5" customHeight="1" x14ac:dyDescent="0.2">
      <c r="A2" s="23" t="str">
        <f>"项目编号："&amp;项目!C1</f>
        <v>项目编号：2025-CGB-02</v>
      </c>
      <c r="C2" s="24"/>
      <c r="D2" s="12" t="s">
        <v>26</v>
      </c>
      <c r="E2" s="28" t="str">
        <f>项目!C2</f>
        <v>利器盒等后勤物资</v>
      </c>
      <c r="F2" s="22"/>
      <c r="I2" s="21" t="s">
        <v>15</v>
      </c>
      <c r="J2" s="29" t="s">
        <v>46</v>
      </c>
      <c r="K2" s="29"/>
    </row>
    <row r="3" spans="1:11" s="14" customFormat="1" ht="27.95" customHeight="1" x14ac:dyDescent="0.2">
      <c r="A3" s="13" t="s">
        <v>16</v>
      </c>
      <c r="B3" s="13" t="s">
        <v>0</v>
      </c>
      <c r="C3" s="25" t="s">
        <v>22</v>
      </c>
      <c r="D3" s="13" t="s">
        <v>2</v>
      </c>
      <c r="E3" s="13" t="s">
        <v>17</v>
      </c>
      <c r="F3" s="13" t="s">
        <v>11</v>
      </c>
      <c r="G3" s="13" t="s">
        <v>24</v>
      </c>
      <c r="H3" s="13" t="s">
        <v>28</v>
      </c>
      <c r="I3" s="13" t="s">
        <v>18</v>
      </c>
      <c r="J3" s="13" t="s">
        <v>23</v>
      </c>
      <c r="K3" s="13" t="s">
        <v>19</v>
      </c>
    </row>
    <row r="4" spans="1:11" ht="27.95" customHeight="1" x14ac:dyDescent="0.2">
      <c r="A4" s="15">
        <v>1</v>
      </c>
      <c r="B4" s="5" t="s">
        <v>32</v>
      </c>
      <c r="C4" s="26" t="s">
        <v>38</v>
      </c>
      <c r="D4" s="16">
        <v>8000</v>
      </c>
      <c r="E4" s="17"/>
      <c r="F4" s="17" t="s">
        <v>44</v>
      </c>
      <c r="G4" s="16"/>
      <c r="H4" s="30">
        <f>D4*G4</f>
        <v>0</v>
      </c>
      <c r="I4" s="16"/>
      <c r="J4" s="16"/>
      <c r="K4" s="32"/>
    </row>
    <row r="5" spans="1:11" ht="27.95" customHeight="1" x14ac:dyDescent="0.2">
      <c r="A5" s="15">
        <v>2</v>
      </c>
      <c r="B5" s="5" t="s">
        <v>32</v>
      </c>
      <c r="C5" s="26" t="s">
        <v>39</v>
      </c>
      <c r="D5" s="16">
        <v>12000</v>
      </c>
      <c r="E5" s="16"/>
      <c r="F5" s="17" t="s">
        <v>44</v>
      </c>
      <c r="G5" s="16"/>
      <c r="H5" s="30">
        <f t="shared" ref="H5:H10" si="0">D5*G5</f>
        <v>0</v>
      </c>
      <c r="I5" s="16"/>
      <c r="J5" s="16"/>
      <c r="K5" s="32"/>
    </row>
    <row r="6" spans="1:11" ht="27.95" customHeight="1" x14ac:dyDescent="0.2">
      <c r="A6" s="15">
        <v>3</v>
      </c>
      <c r="B6" s="5" t="s">
        <v>32</v>
      </c>
      <c r="C6" s="26" t="s">
        <v>40</v>
      </c>
      <c r="D6" s="16">
        <v>7000</v>
      </c>
      <c r="E6" s="16"/>
      <c r="F6" s="17" t="s">
        <v>44</v>
      </c>
      <c r="G6" s="16"/>
      <c r="H6" s="30">
        <f t="shared" si="0"/>
        <v>0</v>
      </c>
      <c r="I6" s="16"/>
      <c r="J6" s="16"/>
      <c r="K6" s="32"/>
    </row>
    <row r="7" spans="1:11" ht="27.95" customHeight="1" x14ac:dyDescent="0.2">
      <c r="A7" s="15">
        <v>4</v>
      </c>
      <c r="B7" s="5" t="s">
        <v>32</v>
      </c>
      <c r="C7" s="26" t="s">
        <v>41</v>
      </c>
      <c r="D7" s="16">
        <v>32000</v>
      </c>
      <c r="E7" s="16"/>
      <c r="F7" s="17" t="s">
        <v>44</v>
      </c>
      <c r="G7" s="16"/>
      <c r="H7" s="30">
        <f t="shared" si="0"/>
        <v>0</v>
      </c>
      <c r="I7" s="16"/>
      <c r="J7" s="16"/>
      <c r="K7" s="18"/>
    </row>
    <row r="8" spans="1:11" ht="27.95" customHeight="1" x14ac:dyDescent="0.2">
      <c r="A8" s="15">
        <v>5</v>
      </c>
      <c r="B8" s="5" t="s">
        <v>43</v>
      </c>
      <c r="C8" s="26" t="s">
        <v>42</v>
      </c>
      <c r="D8" s="16">
        <v>50</v>
      </c>
      <c r="E8" s="16"/>
      <c r="F8" s="17" t="s">
        <v>44</v>
      </c>
      <c r="G8" s="16"/>
      <c r="H8" s="30">
        <f t="shared" si="0"/>
        <v>0</v>
      </c>
      <c r="I8" s="16"/>
      <c r="J8" s="16"/>
      <c r="K8" s="18"/>
    </row>
    <row r="9" spans="1:11" ht="27.95" customHeight="1" x14ac:dyDescent="0.2">
      <c r="A9" s="15">
        <v>6</v>
      </c>
      <c r="B9" s="5" t="s">
        <v>43</v>
      </c>
      <c r="C9" s="26" t="s">
        <v>41</v>
      </c>
      <c r="D9" s="16">
        <v>65</v>
      </c>
      <c r="E9" s="16"/>
      <c r="F9" s="17" t="s">
        <v>44</v>
      </c>
      <c r="G9" s="16"/>
      <c r="H9" s="30">
        <f t="shared" si="0"/>
        <v>0</v>
      </c>
      <c r="I9" s="16"/>
      <c r="J9" s="16"/>
      <c r="K9" s="18"/>
    </row>
    <row r="10" spans="1:11" ht="27.95" customHeight="1" x14ac:dyDescent="0.2">
      <c r="A10" s="15"/>
      <c r="B10" s="5"/>
      <c r="C10" s="26"/>
      <c r="D10" s="16"/>
      <c r="E10" s="16"/>
      <c r="F10" s="16"/>
      <c r="G10" s="16"/>
      <c r="H10" s="30">
        <f t="shared" si="0"/>
        <v>0</v>
      </c>
      <c r="I10" s="16"/>
      <c r="J10" s="16"/>
      <c r="K10" s="18"/>
    </row>
    <row r="11" spans="1:11" ht="27.95" customHeight="1" x14ac:dyDescent="0.2">
      <c r="A11" s="37" t="s">
        <v>25</v>
      </c>
      <c r="B11" s="37"/>
      <c r="C11" s="38">
        <f>SUMPRODUCT(D4:D10,G4:G10)</f>
        <v>0</v>
      </c>
      <c r="D11" s="38"/>
      <c r="E11" s="38"/>
      <c r="F11" s="38"/>
      <c r="G11" s="38"/>
      <c r="H11" s="38"/>
      <c r="I11" s="38"/>
      <c r="J11" s="38"/>
      <c r="K11" s="38"/>
    </row>
    <row r="12" spans="1:11" ht="27.95" customHeight="1" x14ac:dyDescent="0.2">
      <c r="A12" s="39" t="s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84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27.95" customHeight="1" x14ac:dyDescent="0.2">
      <c r="A14" s="33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27.95" customHeight="1" x14ac:dyDescent="0.2">
      <c r="A15" s="34" t="s">
        <v>5</v>
      </c>
      <c r="B15" s="34"/>
      <c r="C15" s="34"/>
      <c r="E15" s="35"/>
      <c r="F15" s="35"/>
      <c r="G15" s="35"/>
      <c r="H15" s="35"/>
      <c r="I15" s="35"/>
      <c r="J15" s="34" t="s">
        <v>6</v>
      </c>
      <c r="K15" s="34"/>
    </row>
    <row r="17" spans="1:1" ht="18" x14ac:dyDescent="0.2">
      <c r="A17" s="31"/>
    </row>
  </sheetData>
  <mergeCells count="9">
    <mergeCell ref="A14:K14"/>
    <mergeCell ref="A15:C15"/>
    <mergeCell ref="E15:I15"/>
    <mergeCell ref="J15:K15"/>
    <mergeCell ref="A1:K1"/>
    <mergeCell ref="A11:B11"/>
    <mergeCell ref="C11:K11"/>
    <mergeCell ref="A12:K12"/>
    <mergeCell ref="A13:K13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D257-9DFD-4AA2-A65E-02851C9187B4}">
  <sheetPr>
    <pageSetUpPr fitToPage="1"/>
  </sheetPr>
  <dimension ref="A1:K17"/>
  <sheetViews>
    <sheetView showGridLines="0" tabSelected="1" workbookViewId="0">
      <selection activeCell="G9" sqref="G9"/>
    </sheetView>
  </sheetViews>
  <sheetFormatPr defaultRowHeight="14.25" x14ac:dyDescent="0.2"/>
  <cols>
    <col min="1" max="1" width="7.125" style="11" bestFit="1" customWidth="1"/>
    <col min="2" max="2" width="21.375" style="19" customWidth="1"/>
    <col min="3" max="3" width="29.875" style="27" customWidth="1"/>
    <col min="4" max="4" width="10" style="14" customWidth="1"/>
    <col min="5" max="5" width="14" style="14" customWidth="1"/>
    <col min="6" max="6" width="9.5" style="14" customWidth="1"/>
    <col min="7" max="8" width="13.75" style="14" customWidth="1"/>
    <col min="9" max="9" width="17.875" style="14" customWidth="1"/>
    <col min="10" max="10" width="25.625" style="14" customWidth="1"/>
    <col min="11" max="11" width="14.5" style="11" customWidth="1"/>
    <col min="12" max="16384" width="9" style="11"/>
  </cols>
  <sheetData>
    <row r="1" spans="1:11" ht="60" customHeight="1" x14ac:dyDescent="0.2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0.5" customHeight="1" x14ac:dyDescent="0.2">
      <c r="A2" s="23" t="str">
        <f>"项目编号："&amp;项目!C1</f>
        <v>项目编号：2025-CGB-02</v>
      </c>
      <c r="C2" s="24"/>
      <c r="D2" s="12" t="s">
        <v>26</v>
      </c>
      <c r="E2" s="28" t="str">
        <f>项目!C2</f>
        <v>利器盒等后勤物资</v>
      </c>
      <c r="F2" s="22"/>
      <c r="I2" s="21" t="s">
        <v>15</v>
      </c>
      <c r="J2" s="29" t="s">
        <v>50</v>
      </c>
      <c r="K2" s="29"/>
    </row>
    <row r="3" spans="1:11" s="14" customFormat="1" ht="27.95" customHeight="1" x14ac:dyDescent="0.2">
      <c r="A3" s="13" t="s">
        <v>16</v>
      </c>
      <c r="B3" s="13" t="s">
        <v>0</v>
      </c>
      <c r="C3" s="25" t="s">
        <v>22</v>
      </c>
      <c r="D3" s="13" t="s">
        <v>12</v>
      </c>
      <c r="E3" s="13" t="s">
        <v>17</v>
      </c>
      <c r="F3" s="13" t="s">
        <v>11</v>
      </c>
      <c r="G3" s="13" t="s">
        <v>24</v>
      </c>
      <c r="H3" s="13" t="s">
        <v>28</v>
      </c>
      <c r="I3" s="13" t="s">
        <v>18</v>
      </c>
      <c r="J3" s="13" t="s">
        <v>23</v>
      </c>
      <c r="K3" s="13" t="s">
        <v>19</v>
      </c>
    </row>
    <row r="4" spans="1:11" ht="27.95" customHeight="1" x14ac:dyDescent="0.2">
      <c r="A4" s="15">
        <v>1</v>
      </c>
      <c r="B4" s="5" t="s">
        <v>34</v>
      </c>
      <c r="C4" s="26" t="s">
        <v>51</v>
      </c>
      <c r="D4" s="16">
        <v>310000</v>
      </c>
      <c r="E4" s="17"/>
      <c r="F4" s="17" t="s">
        <v>44</v>
      </c>
      <c r="G4" s="16"/>
      <c r="H4" s="30">
        <f>D4*G4</f>
        <v>0</v>
      </c>
      <c r="I4" s="16"/>
      <c r="J4" s="16"/>
      <c r="K4" s="18"/>
    </row>
    <row r="5" spans="1:11" ht="27.95" customHeight="1" x14ac:dyDescent="0.2">
      <c r="A5" s="15">
        <v>2</v>
      </c>
      <c r="B5" s="5" t="s">
        <v>34</v>
      </c>
      <c r="C5" s="26" t="s">
        <v>52</v>
      </c>
      <c r="D5" s="16">
        <v>210000</v>
      </c>
      <c r="E5" s="16"/>
      <c r="F5" s="17" t="s">
        <v>44</v>
      </c>
      <c r="G5" s="16"/>
      <c r="H5" s="30">
        <f>D5*G5</f>
        <v>0</v>
      </c>
      <c r="I5" s="16"/>
      <c r="J5" s="16"/>
      <c r="K5" s="18"/>
    </row>
    <row r="6" spans="1:11" ht="27.95" customHeight="1" x14ac:dyDescent="0.2">
      <c r="A6" s="15">
        <v>3</v>
      </c>
      <c r="B6" s="5" t="s">
        <v>47</v>
      </c>
      <c r="C6" s="26" t="s">
        <v>53</v>
      </c>
      <c r="D6" s="16">
        <v>80000</v>
      </c>
      <c r="E6" s="16"/>
      <c r="F6" s="17" t="s">
        <v>44</v>
      </c>
      <c r="G6" s="16"/>
      <c r="H6" s="30">
        <f t="shared" ref="H6:H10" si="0">D6*G6</f>
        <v>0</v>
      </c>
      <c r="I6" s="16"/>
      <c r="J6" s="16"/>
      <c r="K6" s="18"/>
    </row>
    <row r="7" spans="1:11" ht="27.95" customHeight="1" x14ac:dyDescent="0.2">
      <c r="A7" s="15">
        <v>4</v>
      </c>
      <c r="B7" s="5" t="s">
        <v>47</v>
      </c>
      <c r="C7" s="26" t="s">
        <v>54</v>
      </c>
      <c r="D7" s="16">
        <v>130000</v>
      </c>
      <c r="E7" s="16"/>
      <c r="F7" s="17" t="s">
        <v>44</v>
      </c>
      <c r="G7" s="16"/>
      <c r="H7" s="30">
        <f t="shared" si="0"/>
        <v>0</v>
      </c>
      <c r="I7" s="16"/>
      <c r="J7" s="16"/>
      <c r="K7" s="18"/>
    </row>
    <row r="8" spans="1:11" ht="27.95" customHeight="1" x14ac:dyDescent="0.2">
      <c r="A8" s="15">
        <v>5</v>
      </c>
      <c r="B8" s="5" t="s">
        <v>47</v>
      </c>
      <c r="C8" s="26" t="s">
        <v>55</v>
      </c>
      <c r="D8" s="16">
        <v>200000</v>
      </c>
      <c r="E8" s="16"/>
      <c r="F8" s="17" t="s">
        <v>44</v>
      </c>
      <c r="G8" s="16"/>
      <c r="H8" s="30">
        <f t="shared" si="0"/>
        <v>0</v>
      </c>
      <c r="I8" s="16"/>
      <c r="J8" s="16"/>
      <c r="K8" s="18"/>
    </row>
    <row r="9" spans="1:11" ht="27.95" customHeight="1" x14ac:dyDescent="0.2">
      <c r="A9" s="15">
        <v>6</v>
      </c>
      <c r="B9" s="5" t="s">
        <v>48</v>
      </c>
      <c r="C9" s="26" t="s">
        <v>49</v>
      </c>
      <c r="D9" s="16">
        <v>12000</v>
      </c>
      <c r="E9" s="16"/>
      <c r="F9" s="17" t="s">
        <v>44</v>
      </c>
      <c r="G9" s="16"/>
      <c r="H9" s="30">
        <f t="shared" si="0"/>
        <v>0</v>
      </c>
      <c r="I9" s="16"/>
      <c r="J9" s="16"/>
      <c r="K9" s="18"/>
    </row>
    <row r="10" spans="1:11" ht="27.95" customHeight="1" x14ac:dyDescent="0.2">
      <c r="A10" s="15"/>
      <c r="B10" s="5"/>
      <c r="C10" s="26"/>
      <c r="D10" s="16"/>
      <c r="E10" s="16"/>
      <c r="F10" s="16"/>
      <c r="G10" s="16"/>
      <c r="H10" s="30">
        <f t="shared" si="0"/>
        <v>0</v>
      </c>
      <c r="I10" s="16"/>
      <c r="J10" s="16"/>
      <c r="K10" s="18"/>
    </row>
    <row r="11" spans="1:11" ht="27.95" customHeight="1" x14ac:dyDescent="0.2">
      <c r="A11" s="37" t="s">
        <v>31</v>
      </c>
      <c r="B11" s="37"/>
      <c r="C11" s="38">
        <f>SUMPRODUCT(D4:D10,G4:G10)</f>
        <v>0</v>
      </c>
      <c r="D11" s="38"/>
      <c r="E11" s="38"/>
      <c r="F11" s="38"/>
      <c r="G11" s="38"/>
      <c r="H11" s="38"/>
      <c r="I11" s="38"/>
      <c r="J11" s="38"/>
      <c r="K11" s="38"/>
    </row>
    <row r="12" spans="1:11" ht="27.95" customHeight="1" x14ac:dyDescent="0.2">
      <c r="A12" s="39" t="s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84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27.95" customHeight="1" x14ac:dyDescent="0.2">
      <c r="A14" s="33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27.95" customHeight="1" x14ac:dyDescent="0.2">
      <c r="A15" s="34" t="s">
        <v>5</v>
      </c>
      <c r="B15" s="34"/>
      <c r="C15" s="34"/>
      <c r="E15" s="35"/>
      <c r="F15" s="35"/>
      <c r="G15" s="35"/>
      <c r="H15" s="35"/>
      <c r="I15" s="35"/>
      <c r="J15" s="34" t="s">
        <v>6</v>
      </c>
      <c r="K15" s="34"/>
    </row>
    <row r="17" spans="1:1" ht="18" x14ac:dyDescent="0.2">
      <c r="A17" s="31"/>
    </row>
  </sheetData>
  <mergeCells count="9">
    <mergeCell ref="A15:C15"/>
    <mergeCell ref="E15:I15"/>
    <mergeCell ref="J15:K15"/>
    <mergeCell ref="A1:K1"/>
    <mergeCell ref="A11:B11"/>
    <mergeCell ref="C11:K11"/>
    <mergeCell ref="A12:K12"/>
    <mergeCell ref="A13:K13"/>
    <mergeCell ref="A14:K14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</vt:lpstr>
      <vt:lpstr>标项1</vt:lpstr>
      <vt:lpstr>标项2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2024-04-26T05:52:28Z</cp:lastPrinted>
  <dcterms:created xsi:type="dcterms:W3CDTF">2023-10-19T04:16:12Z</dcterms:created>
  <dcterms:modified xsi:type="dcterms:W3CDTF">2025-03-15T05:09:01Z</dcterms:modified>
</cp:coreProperties>
</file>